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tthewPotter/Downloads/"/>
    </mc:Choice>
  </mc:AlternateContent>
  <xr:revisionPtr revIDLastSave="0" documentId="13_ncr:1_{9AC3BB19-8DFA-DF42-9B0F-C84EECB80CAB}" xr6:coauthVersionLast="36" xr6:coauthVersionMax="36" xr10:uidLastSave="{00000000-0000-0000-0000-000000000000}"/>
  <bookViews>
    <workbookView xWindow="0" yWindow="500" windowWidth="34040" windowHeight="22440" xr2:uid="{00000000-000D-0000-FFFF-FFFF00000000}"/>
  </bookViews>
  <sheets>
    <sheet name="Sheet1" sheetId="1" r:id="rId1"/>
  </sheets>
  <definedNames>
    <definedName name="_xlnm._FilterDatabase" localSheetId="0" hidden="1">Sheet1!$A$1:$I$43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1" i="1"/>
  <c r="H30" i="1"/>
  <c r="H23" i="1" l="1"/>
  <c r="H28" i="1"/>
  <c r="H35" i="1"/>
  <c r="H32" i="1" l="1"/>
  <c r="H39" i="1"/>
  <c r="H33" i="1" l="1"/>
  <c r="H41" i="1"/>
  <c r="H38" i="1"/>
  <c r="H25" i="1"/>
  <c r="H27" i="1"/>
  <c r="H26" i="1"/>
  <c r="H40" i="1"/>
  <c r="H36" i="1"/>
  <c r="H34" i="1" l="1"/>
  <c r="H29" i="1"/>
  <c r="H42" i="1"/>
  <c r="H24" i="1" l="1"/>
  <c r="G43" i="1" l="1"/>
  <c r="H43" i="1" s="1"/>
  <c r="G22" i="1"/>
  <c r="H22" i="1" s="1"/>
  <c r="G21" i="1"/>
  <c r="H21" i="1" s="1"/>
  <c r="G20" i="1"/>
  <c r="H20" i="1" s="1"/>
  <c r="G19" i="1"/>
  <c r="G18" i="1"/>
  <c r="G17" i="1"/>
  <c r="G16" i="1"/>
  <c r="H16" i="1" s="1"/>
  <c r="G15" i="1"/>
  <c r="H15" i="1" s="1"/>
  <c r="G14" i="1"/>
  <c r="G13" i="1"/>
  <c r="H13" i="1" s="1"/>
  <c r="G12" i="1"/>
  <c r="H12" i="1" s="1"/>
  <c r="G11" i="1"/>
  <c r="G10" i="1"/>
  <c r="H10" i="1" s="1"/>
  <c r="G9" i="1"/>
  <c r="H9" i="1" s="1"/>
  <c r="G8" i="1"/>
  <c r="H8" i="1" s="1"/>
  <c r="G7" i="1"/>
  <c r="H7" i="1" s="1"/>
  <c r="G6" i="1"/>
  <c r="G5" i="1"/>
  <c r="H5" i="1" s="1"/>
  <c r="G4" i="1"/>
  <c r="H4" i="1" s="1"/>
  <c r="G3" i="1"/>
  <c r="H3" i="1" s="1"/>
  <c r="G2" i="1"/>
</calcChain>
</file>

<file path=xl/sharedStrings.xml><?xml version="1.0" encoding="utf-8"?>
<sst xmlns="http://schemas.openxmlformats.org/spreadsheetml/2006/main" count="141" uniqueCount="55">
  <si>
    <t>Lead Training Provider</t>
  </si>
  <si>
    <t>Subcontractor</t>
  </si>
  <si>
    <t>UKPRN</t>
  </si>
  <si>
    <t>Delivery Model</t>
  </si>
  <si>
    <t>% Retention</t>
  </si>
  <si>
    <t>BASINGSTOKE COLLEGE OF TECHNOLOGY</t>
  </si>
  <si>
    <t>End to End</t>
  </si>
  <si>
    <t>BPP PROFESSIONAL EDUCATION LIMITED</t>
  </si>
  <si>
    <t>BRIDGWATER AND TAUNTON COLLEGE</t>
  </si>
  <si>
    <t>DUDLEY COLLEGE OF TECHNOLOGY</t>
  </si>
  <si>
    <t>ESTIO TRAINING LIMITED</t>
  </si>
  <si>
    <t>FLEETMASTER TRAINING LIMITED</t>
  </si>
  <si>
    <t>GENII ENGINEERING &amp; TECHNOLOGY TRAINING LIMITED</t>
  </si>
  <si>
    <t>GTG TRAINING LIMITED</t>
  </si>
  <si>
    <t>LEEDS COLLEGE OF BUILDING</t>
  </si>
  <si>
    <t>MIDDLESEX UNIVERSITY</t>
  </si>
  <si>
    <t>NO LONGER ON THE UKPRN DATA BASE (CARLISLE COLLEGE)</t>
  </si>
  <si>
    <t>NO LONGER ON THE UKPRN DATA BASE (PROCAT)</t>
  </si>
  <si>
    <t>NOTTINGHAM TRENT UNIVERSITY</t>
  </si>
  <si>
    <t>PROSPECTS TRAINING INTERNATIONAL LIMITED</t>
  </si>
  <si>
    <t>SALFORD CITY COLLEGE</t>
  </si>
  <si>
    <t>SOLVO VIR LTD</t>
  </si>
  <si>
    <t>SOUTH DEVON COLLEGE</t>
  </si>
  <si>
    <t>THE EDUCATION TRAINING COLLECTIVE</t>
  </si>
  <si>
    <t>THE NATIONAL COLLEGE FOR HIGH SPEED RAIL LIMITED</t>
  </si>
  <si>
    <t>THE SKILLS PARTNERSHIP LIMITED</t>
  </si>
  <si>
    <t>UNIVERSITY OF WOLVERHAMPTON</t>
  </si>
  <si>
    <t>ABELLIO WEST LONDON LTD</t>
  </si>
  <si>
    <t>N/A</t>
  </si>
  <si>
    <t>BUSWAYS TRAVEL SERVICES LIMITED</t>
  </si>
  <si>
    <t>Joint Delivery with a proportion of the delivery delivered by the Employer</t>
  </si>
  <si>
    <t>CAMBUS LIMITED</t>
  </si>
  <si>
    <t>CHELTENHAM AND GLOUCESTER OMNIBUS COMPANY LIMITED</t>
  </si>
  <si>
    <t>CLEVELAND TRANSIT LTD.</t>
  </si>
  <si>
    <t>DEVELOPMENT PROCESSES GROUP LIMITED</t>
  </si>
  <si>
    <t>Joint Delivery</t>
  </si>
  <si>
    <t>EAST KENT ROAD CAR COMPANY,LIMITED</t>
  </si>
  <si>
    <t>EAST LONDON BUS &amp; COACH COMPANY LIMITED</t>
  </si>
  <si>
    <t>EAST LONDON BUS LTD.</t>
  </si>
  <si>
    <t>GLENVALE TRANSPORT LIMITED</t>
  </si>
  <si>
    <t>GREATER MANCHESTER BUSES SOUTH LIMITED</t>
  </si>
  <si>
    <t>LINCOLNSHIRE ROAD CAR COMPANY LIMITED</t>
  </si>
  <si>
    <t>METROLINE LIMITED</t>
  </si>
  <si>
    <t>MIDLAND RED (SOUTH) LIMITED</t>
  </si>
  <si>
    <t>SOUTH EAST LONDON &amp; KENT BUS COMPANY LIMITED</t>
  </si>
  <si>
    <t>STAGECOACH (NORTH WEST) LIMITED</t>
  </si>
  <si>
    <t>STAGECOACH (SOUTH) LIMITED</t>
  </si>
  <si>
    <t>STAGECOACH DEVON LIMITED</t>
  </si>
  <si>
    <t>THAMES TRANSIT LIMITED</t>
  </si>
  <si>
    <t>THE YORKSHIRE TRACTION COMPANY LIMITED</t>
  </si>
  <si>
    <t xml:space="preserve">THE SQUARE METRE LIMITED </t>
  </si>
  <si>
    <t>£ Actual Fees Paid 2020/21</t>
  </si>
  <si>
    <t>£ Fees Retained 2020/21</t>
  </si>
  <si>
    <t>Total Drawdown 2020/21</t>
  </si>
  <si>
    <t>Realise Learning &amp;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</si>
</sst>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-&quot;£&quot;* #,##0_-;\-&quot;£&quot;* #,##0_-;_-&quot;£&quot;* &quot;-&quot;??_-;_-@_-"/>
    <numFmt numFmtId="166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Tahoma"/>
      <family val="2"/>
    </font>
    <font>
      <sz val="8"/>
      <color theme="1"/>
      <name val="Tahoma"/>
      <family val="2"/>
    </font>
    <font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48273"/>
        <bgColor indexed="64"/>
      </patternFill>
    </fill>
  </fills>
  <borders count="2">
    <border>
      <left/>
      <right/>
      <top/>
      <bottom/>
      <diagonal/>
    </border>
    <border>
      <left style="thin">
        <color rgb="FFFF9102"/>
      </left>
      <right style="thin">
        <color rgb="FFFF9102"/>
      </right>
      <top style="thin">
        <color rgb="FFFF9102"/>
      </top>
      <bottom style="thin">
        <color rgb="FFFF910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colors>
    <mruColors>
      <color rgb="FFFF9102"/>
      <color rgb="FF048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pane ySplit="1" topLeftCell="A18" activePane="bottomLeft" state="frozen"/>
      <selection pane="bottomLeft" activeCell="B49" sqref="B49"/>
    </sheetView>
  </sheetViews>
  <sheetFormatPr baseColWidth="10" defaultColWidth="25.6640625" defaultRowHeight="15" x14ac:dyDescent="0.2"/>
  <sheetData>
    <row r="1" spans="1:8" s="1" customFormat="1" ht="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51</v>
      </c>
      <c r="F1" s="3" t="s">
        <v>52</v>
      </c>
      <c r="G1" s="3" t="s">
        <v>53</v>
      </c>
      <c r="H1" s="3" t="s">
        <v>4</v>
      </c>
    </row>
    <row r="2" spans="1:8" s="1" customFormat="1" ht="25" customHeight="1" x14ac:dyDescent="0.2">
      <c r="A2" s="4" t="s">
        <v>54</v>
      </c>
      <c r="B2" s="5" t="s">
        <v>5</v>
      </c>
      <c r="C2" s="4">
        <v>10000560</v>
      </c>
      <c r="D2" s="4" t="s">
        <v>6</v>
      </c>
      <c r="E2" s="6">
        <v>0</v>
      </c>
      <c r="F2" s="6">
        <v>0</v>
      </c>
      <c r="G2" s="6">
        <f>E2+F2</f>
        <v>0</v>
      </c>
      <c r="H2" s="7" t="s">
        <v>28</v>
      </c>
    </row>
    <row r="3" spans="1:8" s="1" customFormat="1" ht="25" customHeight="1" x14ac:dyDescent="0.2">
      <c r="A3" s="4" t="s">
        <v>54</v>
      </c>
      <c r="B3" s="5" t="s">
        <v>7</v>
      </c>
      <c r="C3" s="4">
        <v>10029952</v>
      </c>
      <c r="D3" s="4" t="s">
        <v>6</v>
      </c>
      <c r="E3" s="6">
        <v>27408.15</v>
      </c>
      <c r="F3" s="6">
        <v>3552.8</v>
      </c>
      <c r="G3" s="6">
        <f t="shared" ref="G3:G22" si="0">E3+F3</f>
        <v>30960.95</v>
      </c>
      <c r="H3" s="7">
        <f t="shared" ref="H3:H43" si="1">F3/G3</f>
        <v>0.11475100085753183</v>
      </c>
    </row>
    <row r="4" spans="1:8" s="1" customFormat="1" ht="25" customHeight="1" x14ac:dyDescent="0.2">
      <c r="A4" s="4" t="s">
        <v>54</v>
      </c>
      <c r="B4" s="5" t="s">
        <v>8</v>
      </c>
      <c r="C4" s="4">
        <v>10000878</v>
      </c>
      <c r="D4" s="4" t="s">
        <v>6</v>
      </c>
      <c r="E4" s="6">
        <v>-1171</v>
      </c>
      <c r="F4" s="6">
        <v>-270</v>
      </c>
      <c r="G4" s="6">
        <f t="shared" si="0"/>
        <v>-1441</v>
      </c>
      <c r="H4" s="7">
        <f t="shared" si="1"/>
        <v>0.18736988202637059</v>
      </c>
    </row>
    <row r="5" spans="1:8" s="1" customFormat="1" ht="25" customHeight="1" x14ac:dyDescent="0.2">
      <c r="A5" s="4" t="s">
        <v>54</v>
      </c>
      <c r="B5" s="5" t="s">
        <v>9</v>
      </c>
      <c r="C5" s="4">
        <v>10007924</v>
      </c>
      <c r="D5" s="4" t="s">
        <v>6</v>
      </c>
      <c r="E5" s="6">
        <v>11147.93</v>
      </c>
      <c r="F5" s="6">
        <v>3000.4</v>
      </c>
      <c r="G5" s="6">
        <f t="shared" si="0"/>
        <v>14148.33</v>
      </c>
      <c r="H5" s="7">
        <f t="shared" si="1"/>
        <v>0.21206743127987543</v>
      </c>
    </row>
    <row r="6" spans="1:8" s="1" customFormat="1" ht="25" customHeight="1" x14ac:dyDescent="0.2">
      <c r="A6" s="4" t="s">
        <v>54</v>
      </c>
      <c r="B6" s="5" t="s">
        <v>10</v>
      </c>
      <c r="C6" s="4">
        <v>10048177</v>
      </c>
      <c r="D6" s="4" t="s">
        <v>6</v>
      </c>
      <c r="E6" s="6">
        <v>0</v>
      </c>
      <c r="F6" s="6">
        <v>0</v>
      </c>
      <c r="G6" s="6">
        <f t="shared" si="0"/>
        <v>0</v>
      </c>
      <c r="H6" s="7" t="s">
        <v>28</v>
      </c>
    </row>
    <row r="7" spans="1:8" s="1" customFormat="1" ht="25" customHeight="1" x14ac:dyDescent="0.2">
      <c r="A7" s="4" t="s">
        <v>54</v>
      </c>
      <c r="B7" s="5" t="s">
        <v>11</v>
      </c>
      <c r="C7" s="4">
        <v>10026317</v>
      </c>
      <c r="D7" s="4" t="s">
        <v>6</v>
      </c>
      <c r="E7" s="6">
        <v>28412.307855000014</v>
      </c>
      <c r="F7" s="6">
        <v>3156.9230950000001</v>
      </c>
      <c r="G7" s="6">
        <f t="shared" si="0"/>
        <v>31569.230950000012</v>
      </c>
      <c r="H7" s="7">
        <f t="shared" si="1"/>
        <v>9.9999999999999964E-2</v>
      </c>
    </row>
    <row r="8" spans="1:8" s="1" customFormat="1" ht="25" customHeight="1" x14ac:dyDescent="0.2">
      <c r="A8" s="4" t="s">
        <v>54</v>
      </c>
      <c r="B8" s="5" t="s">
        <v>12</v>
      </c>
      <c r="C8" s="4">
        <v>10002655</v>
      </c>
      <c r="D8" s="4" t="s">
        <v>6</v>
      </c>
      <c r="E8" s="6">
        <v>22876.717879</v>
      </c>
      <c r="F8" s="6">
        <v>4037.0678609999995</v>
      </c>
      <c r="G8" s="6">
        <f t="shared" si="0"/>
        <v>26913.785739999999</v>
      </c>
      <c r="H8" s="7">
        <f t="shared" si="1"/>
        <v>0.15</v>
      </c>
    </row>
    <row r="9" spans="1:8" s="1" customFormat="1" ht="25" customHeight="1" x14ac:dyDescent="0.2">
      <c r="A9" s="4" t="s">
        <v>54</v>
      </c>
      <c r="B9" s="5" t="s">
        <v>13</v>
      </c>
      <c r="C9" s="4">
        <v>10030838</v>
      </c>
      <c r="D9" s="4" t="s">
        <v>6</v>
      </c>
      <c r="E9" s="6">
        <v>288274.76784750336</v>
      </c>
      <c r="F9" s="6">
        <v>34410.628052496824</v>
      </c>
      <c r="G9" s="6">
        <f t="shared" si="0"/>
        <v>322685.39590000018</v>
      </c>
      <c r="H9" s="8">
        <f t="shared" si="1"/>
        <v>0.10663831859053403</v>
      </c>
    </row>
    <row r="10" spans="1:8" s="1" customFormat="1" ht="25" customHeight="1" x14ac:dyDescent="0.2">
      <c r="A10" s="4" t="s">
        <v>54</v>
      </c>
      <c r="B10" s="5" t="s">
        <v>14</v>
      </c>
      <c r="C10" s="4">
        <v>10003855</v>
      </c>
      <c r="D10" s="4" t="s">
        <v>6</v>
      </c>
      <c r="E10" s="6">
        <v>13580.765605000002</v>
      </c>
      <c r="F10" s="6">
        <v>2396.6056950000002</v>
      </c>
      <c r="G10" s="6">
        <f t="shared" si="0"/>
        <v>15977.371300000003</v>
      </c>
      <c r="H10" s="7">
        <f t="shared" si="1"/>
        <v>0.15</v>
      </c>
    </row>
    <row r="11" spans="1:8" s="1" customFormat="1" ht="25" customHeight="1" x14ac:dyDescent="0.2">
      <c r="A11" s="4" t="s">
        <v>54</v>
      </c>
      <c r="B11" s="5" t="s">
        <v>15</v>
      </c>
      <c r="C11" s="4">
        <v>10004351</v>
      </c>
      <c r="D11" s="4" t="s">
        <v>6</v>
      </c>
      <c r="E11" s="6">
        <v>0</v>
      </c>
      <c r="F11" s="6">
        <v>0</v>
      </c>
      <c r="G11" s="6">
        <f t="shared" si="0"/>
        <v>0</v>
      </c>
      <c r="H11" s="7" t="s">
        <v>28</v>
      </c>
    </row>
    <row r="12" spans="1:8" s="1" customFormat="1" ht="25" customHeight="1" x14ac:dyDescent="0.2">
      <c r="A12" s="4" t="s">
        <v>54</v>
      </c>
      <c r="B12" s="5" t="s">
        <v>16</v>
      </c>
      <c r="C12" s="4">
        <v>10001196</v>
      </c>
      <c r="D12" s="4" t="s">
        <v>6</v>
      </c>
      <c r="E12" s="6">
        <v>8545.3309868961042</v>
      </c>
      <c r="F12" s="6">
        <v>1981.4930931038973</v>
      </c>
      <c r="G12" s="6">
        <f t="shared" si="0"/>
        <v>10526.824080000002</v>
      </c>
      <c r="H12" s="7">
        <f t="shared" si="1"/>
        <v>0.18823275453691224</v>
      </c>
    </row>
    <row r="13" spans="1:8" s="1" customFormat="1" ht="25" customHeight="1" x14ac:dyDescent="0.2">
      <c r="A13" s="4" t="s">
        <v>54</v>
      </c>
      <c r="B13" s="5" t="s">
        <v>17</v>
      </c>
      <c r="C13" s="4">
        <v>10046354</v>
      </c>
      <c r="D13" s="4" t="s">
        <v>6</v>
      </c>
      <c r="E13" s="6">
        <v>3227.2727407006369</v>
      </c>
      <c r="F13" s="6">
        <v>391.51515929936306</v>
      </c>
      <c r="G13" s="6">
        <f t="shared" si="0"/>
        <v>3618.7878999999998</v>
      </c>
      <c r="H13" s="7">
        <f t="shared" si="1"/>
        <v>0.1081895845013086</v>
      </c>
    </row>
    <row r="14" spans="1:8" s="1" customFormat="1" ht="25" customHeight="1" x14ac:dyDescent="0.2">
      <c r="A14" s="4" t="s">
        <v>54</v>
      </c>
      <c r="B14" s="5" t="s">
        <v>18</v>
      </c>
      <c r="C14" s="4">
        <v>10004797</v>
      </c>
      <c r="D14" s="4" t="s">
        <v>6</v>
      </c>
      <c r="E14" s="6">
        <v>0</v>
      </c>
      <c r="F14" s="6">
        <v>0</v>
      </c>
      <c r="G14" s="6">
        <f t="shared" si="0"/>
        <v>0</v>
      </c>
      <c r="H14" s="7" t="s">
        <v>28</v>
      </c>
    </row>
    <row r="15" spans="1:8" s="1" customFormat="1" ht="25" customHeight="1" x14ac:dyDescent="0.2">
      <c r="A15" s="4" t="s">
        <v>54</v>
      </c>
      <c r="B15" s="5" t="s">
        <v>19</v>
      </c>
      <c r="C15" s="4">
        <v>10027935</v>
      </c>
      <c r="D15" s="4" t="s">
        <v>6</v>
      </c>
      <c r="E15" s="6">
        <v>19076.344245398781</v>
      </c>
      <c r="F15" s="6">
        <v>3563.6557546012259</v>
      </c>
      <c r="G15" s="6">
        <f t="shared" si="0"/>
        <v>22640.000000000007</v>
      </c>
      <c r="H15" s="7">
        <f t="shared" si="1"/>
        <v>0.15740528951418836</v>
      </c>
    </row>
    <row r="16" spans="1:8" s="1" customFormat="1" ht="25" customHeight="1" x14ac:dyDescent="0.2">
      <c r="A16" s="4" t="s">
        <v>54</v>
      </c>
      <c r="B16" s="5" t="s">
        <v>20</v>
      </c>
      <c r="C16" s="4">
        <v>10005032</v>
      </c>
      <c r="D16" s="4" t="s">
        <v>6</v>
      </c>
      <c r="E16" s="6">
        <v>24396.822585093945</v>
      </c>
      <c r="F16" s="6">
        <v>4724.4038849060571</v>
      </c>
      <c r="G16" s="6">
        <f t="shared" si="0"/>
        <v>29121.226470000001</v>
      </c>
      <c r="H16" s="7">
        <f t="shared" si="1"/>
        <v>0.16223231153306769</v>
      </c>
    </row>
    <row r="17" spans="1:8" s="1" customFormat="1" ht="25" customHeight="1" x14ac:dyDescent="0.2">
      <c r="A17" s="4" t="s">
        <v>54</v>
      </c>
      <c r="B17" s="5" t="s">
        <v>21</v>
      </c>
      <c r="C17" s="4">
        <v>10048217</v>
      </c>
      <c r="D17" s="4" t="s">
        <v>6</v>
      </c>
      <c r="E17" s="6">
        <v>0</v>
      </c>
      <c r="F17" s="6">
        <v>0</v>
      </c>
      <c r="G17" s="6">
        <f t="shared" si="0"/>
        <v>0</v>
      </c>
      <c r="H17" s="7" t="s">
        <v>28</v>
      </c>
    </row>
    <row r="18" spans="1:8" s="1" customFormat="1" ht="25" customHeight="1" x14ac:dyDescent="0.2">
      <c r="A18" s="4" t="s">
        <v>54</v>
      </c>
      <c r="B18" s="5" t="s">
        <v>22</v>
      </c>
      <c r="C18" s="4">
        <v>10005977</v>
      </c>
      <c r="D18" s="4" t="s">
        <v>6</v>
      </c>
      <c r="E18" s="6">
        <v>0</v>
      </c>
      <c r="F18" s="6">
        <v>0</v>
      </c>
      <c r="G18" s="6">
        <f t="shared" si="0"/>
        <v>0</v>
      </c>
      <c r="H18" s="7" t="s">
        <v>28</v>
      </c>
    </row>
    <row r="19" spans="1:8" s="1" customFormat="1" ht="25" customHeight="1" x14ac:dyDescent="0.2">
      <c r="A19" s="4" t="s">
        <v>54</v>
      </c>
      <c r="B19" s="5" t="s">
        <v>23</v>
      </c>
      <c r="C19" s="4">
        <v>10006341</v>
      </c>
      <c r="D19" s="4" t="s">
        <v>6</v>
      </c>
      <c r="E19" s="6">
        <v>0</v>
      </c>
      <c r="F19" s="6">
        <v>0</v>
      </c>
      <c r="G19" s="6">
        <f t="shared" si="0"/>
        <v>0</v>
      </c>
      <c r="H19" s="7" t="s">
        <v>28</v>
      </c>
    </row>
    <row r="20" spans="1:8" s="1" customFormat="1" ht="25" customHeight="1" x14ac:dyDescent="0.2">
      <c r="A20" s="4" t="s">
        <v>54</v>
      </c>
      <c r="B20" s="5" t="s">
        <v>24</v>
      </c>
      <c r="C20" s="4">
        <v>10061475</v>
      </c>
      <c r="D20" s="4" t="s">
        <v>6</v>
      </c>
      <c r="E20" s="6">
        <v>7933.3333899999998</v>
      </c>
      <c r="F20" s="6">
        <v>1400.00001</v>
      </c>
      <c r="G20" s="6">
        <f t="shared" si="0"/>
        <v>9333.3333999999995</v>
      </c>
      <c r="H20" s="7">
        <f t="shared" si="1"/>
        <v>0.15</v>
      </c>
    </row>
    <row r="21" spans="1:8" s="1" customFormat="1" ht="25" customHeight="1" x14ac:dyDescent="0.2">
      <c r="A21" s="4" t="s">
        <v>54</v>
      </c>
      <c r="B21" s="5" t="s">
        <v>25</v>
      </c>
      <c r="C21" s="4">
        <v>10005894</v>
      </c>
      <c r="D21" s="4" t="s">
        <v>6</v>
      </c>
      <c r="E21" s="6">
        <v>904.06667027999993</v>
      </c>
      <c r="F21" s="6">
        <v>222.48888972000003</v>
      </c>
      <c r="G21" s="6">
        <f t="shared" si="0"/>
        <v>1126.55556</v>
      </c>
      <c r="H21" s="7">
        <f t="shared" si="1"/>
        <v>0.19749482193314996</v>
      </c>
    </row>
    <row r="22" spans="1:8" s="1" customFormat="1" ht="25" customHeight="1" x14ac:dyDescent="0.2">
      <c r="A22" s="4" t="s">
        <v>54</v>
      </c>
      <c r="B22" s="5" t="s">
        <v>26</v>
      </c>
      <c r="C22" s="4">
        <v>10007166</v>
      </c>
      <c r="D22" s="4" t="s">
        <v>6</v>
      </c>
      <c r="E22" s="6">
        <v>34220.023298348802</v>
      </c>
      <c r="F22" s="6">
        <v>6515.7251816511989</v>
      </c>
      <c r="G22" s="6">
        <f t="shared" si="0"/>
        <v>40735.748480000002</v>
      </c>
      <c r="H22" s="7">
        <f t="shared" si="1"/>
        <v>0.15995103624646101</v>
      </c>
    </row>
    <row r="23" spans="1:8" s="1" customFormat="1" ht="25" customHeight="1" x14ac:dyDescent="0.2">
      <c r="A23" s="4" t="s">
        <v>54</v>
      </c>
      <c r="B23" s="5" t="s">
        <v>27</v>
      </c>
      <c r="C23" s="4">
        <v>10083128</v>
      </c>
      <c r="D23" s="4" t="s">
        <v>30</v>
      </c>
      <c r="E23" s="6">
        <v>132432.00000000064</v>
      </c>
      <c r="F23" s="6">
        <v>326281.8461399994</v>
      </c>
      <c r="G23" s="6">
        <v>458713.84614000004</v>
      </c>
      <c r="H23" s="7">
        <f t="shared" si="1"/>
        <v>0.71129713847882803</v>
      </c>
    </row>
    <row r="24" spans="1:8" s="1" customFormat="1" ht="25" customHeight="1" x14ac:dyDescent="0.2">
      <c r="A24" s="4" t="s">
        <v>54</v>
      </c>
      <c r="B24" s="5" t="s">
        <v>29</v>
      </c>
      <c r="C24" s="4">
        <v>10081910</v>
      </c>
      <c r="D24" s="4" t="s">
        <v>30</v>
      </c>
      <c r="E24" s="9">
        <v>15960</v>
      </c>
      <c r="F24" s="9">
        <v>42679.937859999998</v>
      </c>
      <c r="G24" s="9">
        <v>58639.937859999998</v>
      </c>
      <c r="H24" s="7">
        <f t="shared" si="1"/>
        <v>0.72783054378223044</v>
      </c>
    </row>
    <row r="25" spans="1:8" s="1" customFormat="1" ht="25" customHeight="1" x14ac:dyDescent="0.2">
      <c r="A25" s="4" t="s">
        <v>54</v>
      </c>
      <c r="B25" s="5" t="s">
        <v>31</v>
      </c>
      <c r="C25" s="4">
        <v>10081911</v>
      </c>
      <c r="D25" s="4" t="s">
        <v>30</v>
      </c>
      <c r="E25" s="9">
        <v>8820</v>
      </c>
      <c r="F25" s="6">
        <v>16380</v>
      </c>
      <c r="G25" s="6">
        <v>25200</v>
      </c>
      <c r="H25" s="7">
        <f t="shared" si="1"/>
        <v>0.65</v>
      </c>
    </row>
    <row r="26" spans="1:8" s="1" customFormat="1" ht="25" customHeight="1" x14ac:dyDescent="0.2">
      <c r="A26" s="4" t="s">
        <v>54</v>
      </c>
      <c r="B26" s="5" t="s">
        <v>32</v>
      </c>
      <c r="C26" s="4">
        <v>10083502</v>
      </c>
      <c r="D26" s="4" t="s">
        <v>30</v>
      </c>
      <c r="E26" s="9">
        <v>45360</v>
      </c>
      <c r="F26" s="6">
        <v>83280</v>
      </c>
      <c r="G26" s="6">
        <v>128640</v>
      </c>
      <c r="H26" s="7">
        <f t="shared" si="1"/>
        <v>0.64738805970149249</v>
      </c>
    </row>
    <row r="27" spans="1:8" s="1" customFormat="1" ht="25" customHeight="1" x14ac:dyDescent="0.2">
      <c r="A27" s="4" t="s">
        <v>54</v>
      </c>
      <c r="B27" s="5" t="s">
        <v>33</v>
      </c>
      <c r="C27" s="4">
        <v>10081894</v>
      </c>
      <c r="D27" s="4" t="s">
        <v>30</v>
      </c>
      <c r="E27" s="9">
        <v>13300</v>
      </c>
      <c r="F27" s="6">
        <v>29700</v>
      </c>
      <c r="G27" s="6">
        <v>43000</v>
      </c>
      <c r="H27" s="7">
        <f t="shared" si="1"/>
        <v>0.69069767441860463</v>
      </c>
    </row>
    <row r="28" spans="1:8" s="1" customFormat="1" ht="25" customHeight="1" x14ac:dyDescent="0.2">
      <c r="A28" s="4" t="s">
        <v>54</v>
      </c>
      <c r="B28" s="5" t="s">
        <v>34</v>
      </c>
      <c r="C28" s="4">
        <v>10001947</v>
      </c>
      <c r="D28" s="4" t="s">
        <v>35</v>
      </c>
      <c r="E28" s="6">
        <v>177712.62838499987</v>
      </c>
      <c r="F28" s="6">
        <v>186834.28909499972</v>
      </c>
      <c r="G28" s="6">
        <v>364546.9174799996</v>
      </c>
      <c r="H28" s="7">
        <f t="shared" si="1"/>
        <v>0.51251095575441297</v>
      </c>
    </row>
    <row r="29" spans="1:8" s="1" customFormat="1" ht="25" customHeight="1" x14ac:dyDescent="0.2">
      <c r="A29" s="4" t="s">
        <v>54</v>
      </c>
      <c r="B29" s="5" t="s">
        <v>36</v>
      </c>
      <c r="C29" s="4">
        <v>10082050</v>
      </c>
      <c r="D29" s="4" t="s">
        <v>30</v>
      </c>
      <c r="E29" s="6">
        <v>23800</v>
      </c>
      <c r="F29" s="6">
        <v>44600.000020000007</v>
      </c>
      <c r="G29" s="6">
        <v>68400.000020000007</v>
      </c>
      <c r="H29" s="7">
        <f t="shared" si="1"/>
        <v>0.65204678372747171</v>
      </c>
    </row>
    <row r="30" spans="1:8" s="1" customFormat="1" ht="25" customHeight="1" x14ac:dyDescent="0.2">
      <c r="A30" s="4" t="s">
        <v>54</v>
      </c>
      <c r="B30" s="5" t="s">
        <v>37</v>
      </c>
      <c r="C30" s="4">
        <v>10083559</v>
      </c>
      <c r="D30" s="4" t="s">
        <v>30</v>
      </c>
      <c r="E30" s="6">
        <v>0</v>
      </c>
      <c r="F30" s="6">
        <v>0</v>
      </c>
      <c r="G30" s="6">
        <v>0</v>
      </c>
      <c r="H30" s="7">
        <f>IFERROR(F30/G30,0)</f>
        <v>0</v>
      </c>
    </row>
    <row r="31" spans="1:8" s="1" customFormat="1" ht="25" customHeight="1" x14ac:dyDescent="0.2">
      <c r="A31" s="4" t="s">
        <v>54</v>
      </c>
      <c r="B31" s="5" t="s">
        <v>38</v>
      </c>
      <c r="C31" s="4">
        <v>10083560</v>
      </c>
      <c r="D31" s="4" t="s">
        <v>30</v>
      </c>
      <c r="E31" s="6">
        <v>0</v>
      </c>
      <c r="F31" s="6">
        <v>0</v>
      </c>
      <c r="G31" s="6">
        <v>0</v>
      </c>
      <c r="H31" s="7">
        <f>IFERROR(F31/G31,0)</f>
        <v>0</v>
      </c>
    </row>
    <row r="32" spans="1:8" s="1" customFormat="1" ht="25" customHeight="1" x14ac:dyDescent="0.2">
      <c r="A32" s="4" t="s">
        <v>54</v>
      </c>
      <c r="B32" s="5" t="s">
        <v>39</v>
      </c>
      <c r="C32" s="4">
        <v>10083515</v>
      </c>
      <c r="D32" s="4" t="s">
        <v>30</v>
      </c>
      <c r="E32" s="6">
        <v>15260</v>
      </c>
      <c r="F32" s="6">
        <v>28340</v>
      </c>
      <c r="G32" s="6">
        <v>43600</v>
      </c>
      <c r="H32" s="7">
        <f t="shared" si="1"/>
        <v>0.65</v>
      </c>
    </row>
    <row r="33" spans="1:8" s="1" customFormat="1" ht="25" customHeight="1" x14ac:dyDescent="0.2">
      <c r="A33" s="4" t="s">
        <v>54</v>
      </c>
      <c r="B33" s="5" t="s">
        <v>40</v>
      </c>
      <c r="C33" s="4">
        <v>10083516</v>
      </c>
      <c r="D33" s="4" t="s">
        <v>30</v>
      </c>
      <c r="E33" s="6">
        <v>63140</v>
      </c>
      <c r="F33" s="6">
        <v>115400.47622000001</v>
      </c>
      <c r="G33" s="6">
        <v>178540.47622000001</v>
      </c>
      <c r="H33" s="7">
        <f t="shared" si="1"/>
        <v>0.64635470154006969</v>
      </c>
    </row>
    <row r="34" spans="1:8" s="1" customFormat="1" ht="25" customHeight="1" x14ac:dyDescent="0.2">
      <c r="A34" s="4" t="s">
        <v>54</v>
      </c>
      <c r="B34" s="5" t="s">
        <v>41</v>
      </c>
      <c r="C34" s="4">
        <v>10083517</v>
      </c>
      <c r="D34" s="4" t="s">
        <v>30</v>
      </c>
      <c r="E34" s="6">
        <v>44380</v>
      </c>
      <c r="F34" s="6">
        <v>83355.701019999993</v>
      </c>
      <c r="G34" s="6">
        <v>127735.70101999999</v>
      </c>
      <c r="H34" s="7">
        <f t="shared" si="1"/>
        <v>0.652563851408689</v>
      </c>
    </row>
    <row r="35" spans="1:8" s="2" customFormat="1" ht="25" customHeight="1" x14ac:dyDescent="0.2">
      <c r="A35" s="4" t="s">
        <v>54</v>
      </c>
      <c r="B35" s="4" t="s">
        <v>42</v>
      </c>
      <c r="C35" s="4">
        <v>10062227</v>
      </c>
      <c r="D35" s="4" t="s">
        <v>30</v>
      </c>
      <c r="E35" s="6">
        <v>914.93992375500602</v>
      </c>
      <c r="F35" s="6">
        <v>2685.060076244994</v>
      </c>
      <c r="G35" s="6">
        <v>3600</v>
      </c>
      <c r="H35" s="7">
        <f t="shared" si="1"/>
        <v>0.74585002117916499</v>
      </c>
    </row>
    <row r="36" spans="1:8" s="1" customFormat="1" ht="25" customHeight="1" x14ac:dyDescent="0.2">
      <c r="A36" s="4" t="s">
        <v>54</v>
      </c>
      <c r="B36" s="5" t="s">
        <v>43</v>
      </c>
      <c r="C36" s="4">
        <v>10083520</v>
      </c>
      <c r="D36" s="4" t="s">
        <v>30</v>
      </c>
      <c r="E36" s="6">
        <v>19180</v>
      </c>
      <c r="F36" s="6">
        <v>35219.999960000001</v>
      </c>
      <c r="G36" s="6">
        <v>54399.999960000001</v>
      </c>
      <c r="H36" s="7">
        <f t="shared" si="1"/>
        <v>0.64742647032899003</v>
      </c>
    </row>
    <row r="37" spans="1:8" s="1" customFormat="1" ht="25" customHeight="1" x14ac:dyDescent="0.2">
      <c r="A37" s="4" t="s">
        <v>54</v>
      </c>
      <c r="B37" s="5" t="s">
        <v>44</v>
      </c>
      <c r="C37" s="4">
        <v>10083562</v>
      </c>
      <c r="D37" s="4" t="s">
        <v>30</v>
      </c>
      <c r="E37" s="6">
        <v>0</v>
      </c>
      <c r="F37" s="6">
        <v>0</v>
      </c>
      <c r="G37" s="6">
        <v>0</v>
      </c>
      <c r="H37" s="7">
        <f>IFERROR(F37/G37,0)</f>
        <v>0</v>
      </c>
    </row>
    <row r="38" spans="1:8" s="1" customFormat="1" ht="25" customHeight="1" x14ac:dyDescent="0.2">
      <c r="A38" s="4" t="s">
        <v>54</v>
      </c>
      <c r="B38" s="5" t="s">
        <v>45</v>
      </c>
      <c r="C38" s="4">
        <v>10083512</v>
      </c>
      <c r="D38" s="4" t="s">
        <v>30</v>
      </c>
      <c r="E38" s="6">
        <v>8820</v>
      </c>
      <c r="F38" s="6">
        <v>16380</v>
      </c>
      <c r="G38" s="6">
        <v>25200</v>
      </c>
      <c r="H38" s="7">
        <f t="shared" si="1"/>
        <v>0.65</v>
      </c>
    </row>
    <row r="39" spans="1:8" s="1" customFormat="1" ht="25" customHeight="1" x14ac:dyDescent="0.2">
      <c r="A39" s="4" t="s">
        <v>54</v>
      </c>
      <c r="B39" s="5" t="s">
        <v>46</v>
      </c>
      <c r="C39" s="4">
        <v>10083423</v>
      </c>
      <c r="D39" s="4" t="s">
        <v>30</v>
      </c>
      <c r="E39" s="6">
        <v>25620</v>
      </c>
      <c r="F39" s="6">
        <v>46197.575749999989</v>
      </c>
      <c r="G39" s="6">
        <v>71817.575749999989</v>
      </c>
      <c r="H39" s="7">
        <f t="shared" si="1"/>
        <v>0.64326281230677707</v>
      </c>
    </row>
    <row r="40" spans="1:8" s="1" customFormat="1" ht="25" customHeight="1" x14ac:dyDescent="0.2">
      <c r="A40" s="4" t="s">
        <v>54</v>
      </c>
      <c r="B40" s="5" t="s">
        <v>47</v>
      </c>
      <c r="C40" s="4">
        <v>10028272</v>
      </c>
      <c r="D40" s="4" t="s">
        <v>30</v>
      </c>
      <c r="E40" s="6">
        <v>25060</v>
      </c>
      <c r="F40" s="6">
        <v>43956.459020000009</v>
      </c>
      <c r="G40" s="6">
        <v>69016.459020000009</v>
      </c>
      <c r="H40" s="7">
        <f t="shared" si="1"/>
        <v>0.63689820724158042</v>
      </c>
    </row>
    <row r="41" spans="1:8" s="1" customFormat="1" ht="25" customHeight="1" x14ac:dyDescent="0.2">
      <c r="A41" s="4" t="s">
        <v>54</v>
      </c>
      <c r="B41" s="5" t="s">
        <v>48</v>
      </c>
      <c r="C41" s="4">
        <v>10083518</v>
      </c>
      <c r="D41" s="4" t="s">
        <v>30</v>
      </c>
      <c r="E41" s="6">
        <v>1120</v>
      </c>
      <c r="F41" s="6">
        <v>2080</v>
      </c>
      <c r="G41" s="6">
        <v>3200</v>
      </c>
      <c r="H41" s="7">
        <f t="shared" si="1"/>
        <v>0.65</v>
      </c>
    </row>
    <row r="42" spans="1:8" s="1" customFormat="1" ht="25" customHeight="1" x14ac:dyDescent="0.2">
      <c r="A42" s="4" t="s">
        <v>54</v>
      </c>
      <c r="B42" s="5" t="s">
        <v>49</v>
      </c>
      <c r="C42" s="4">
        <v>10081909</v>
      </c>
      <c r="D42" s="4" t="s">
        <v>30</v>
      </c>
      <c r="E42" s="6">
        <v>34440</v>
      </c>
      <c r="F42" s="6">
        <v>83915.131820000024</v>
      </c>
      <c r="G42" s="6">
        <v>118355.13182000002</v>
      </c>
      <c r="H42" s="7">
        <f t="shared" si="1"/>
        <v>0.70901135024395945</v>
      </c>
    </row>
    <row r="43" spans="1:8" s="1" customFormat="1" ht="25" customHeight="1" x14ac:dyDescent="0.2">
      <c r="A43" s="4" t="s">
        <v>54</v>
      </c>
      <c r="B43" s="5" t="s">
        <v>50</v>
      </c>
      <c r="C43" s="4">
        <v>10046777</v>
      </c>
      <c r="D43" s="4" t="s">
        <v>6</v>
      </c>
      <c r="E43" s="6">
        <v>143456.6717120001</v>
      </c>
      <c r="F43" s="10">
        <v>35864.16792800001</v>
      </c>
      <c r="G43" s="6">
        <f>E43+F43</f>
        <v>179320.83964000011</v>
      </c>
      <c r="H43" s="7">
        <f t="shared" si="1"/>
        <v>0.19999999999999993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Smith</dc:creator>
  <cp:lastModifiedBy>Microsoft Office User</cp:lastModifiedBy>
  <dcterms:created xsi:type="dcterms:W3CDTF">2020-09-03T09:36:06Z</dcterms:created>
  <dcterms:modified xsi:type="dcterms:W3CDTF">2021-10-11T10:02:38Z</dcterms:modified>
</cp:coreProperties>
</file>